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kcja" sheetId="1" state="visible" r:id="rId1"/>
    <sheet xmlns:r="http://schemas.openxmlformats.org/officeDocument/2006/relationships" name="Rejestr" sheetId="2" state="visible" r:id="rId2"/>
    <sheet xmlns:r="http://schemas.openxmlformats.org/officeDocument/2006/relationships" name="Podsumowanie" sheetId="3" state="visible" r:id="rId3"/>
  </sheets>
  <definedNames>
    <definedName name="_xlnm._FilterDatabase" localSheetId="1" hidden="1">'Rejestr'!$A$4:$O$64</definedName>
  </definedNames>
  <calcPr calcId="124519" fullCalcOnLoad="1"/>
</workbook>
</file>

<file path=xl/styles.xml><?xml version="1.0" encoding="utf-8"?>
<styleSheet xmlns="http://schemas.openxmlformats.org/spreadsheetml/2006/main">
  <numFmts count="1">
    <numFmt numFmtId="164" formatCode="yyyy-mm-dd"/>
  </numFmts>
  <fonts count="4">
    <font>
      <name val="Calibri"/>
      <family val="2"/>
      <color theme="1"/>
      <sz val="11"/>
      <scheme val="minor"/>
    </font>
    <font>
      <b val="1"/>
      <sz val="16"/>
    </font>
    <font>
      <b val="1"/>
    </font>
    <font>
      <name val="Calibri"/>
      <b val="1"/>
      <color rgb="00FFFFFF"/>
    </font>
  </fonts>
  <fills count="4">
    <fill>
      <patternFill/>
    </fill>
    <fill>
      <patternFill patternType="gray125"/>
    </fill>
    <fill>
      <patternFill patternType="solid">
        <fgColor rgb="00FFF3A8"/>
      </patternFill>
    </fill>
    <fill>
      <patternFill patternType="solid">
        <fgColor rgb="001C2434"/>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9">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0" fillId="2" borderId="0" pivotButton="0" quotePrefix="0" xfId="0"/>
    <xf numFmtId="0" fontId="3" fillId="3" borderId="1" applyAlignment="1" pivotButton="0" quotePrefix="0" xfId="0">
      <alignment horizontal="center" vertical="center" wrapText="1"/>
    </xf>
    <xf numFmtId="0" fontId="0" fillId="0" borderId="1" pivotButton="0" quotePrefix="0" xfId="0"/>
    <xf numFmtId="164" fontId="0" fillId="0" borderId="1" pivotButton="0" quotePrefix="0" xfId="0"/>
    <xf numFmtId="0" fontId="2" fillId="0" borderId="1" pivotButton="0" quotePrefix="0" xfId="0"/>
  </cellXfs>
  <cellStyles count="1">
    <cellStyle name="Normal" xfId="0" builtinId="0" hidden="0"/>
  </cellStyles>
  <dxfs count="2">
    <dxf>
      <fill>
        <patternFill patternType="solid">
          <fgColor rgb="00FFE3B3"/>
          <bgColor rgb="00FFE3B3"/>
        </patternFill>
      </fill>
    </dxf>
    <dxf>
      <fill>
        <patternFill patternType="solid">
          <fgColor rgb="00C6EFCE"/>
          <b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1" t="inlineStr">
        <is>
          <t>Rejestr kas rejestrujących i plan ich wycofania</t>
        </is>
      </c>
    </row>
    <row r="3" ht="32" customHeight="1">
      <c r="A3" s="2" t="inlineStr">
        <is>
          <t>Rejestr służy do spisania wszystkich kas rejestrujących zakładu (baseny, kasy biletowe, punkty obsługi klienta) i zaplanowania ich wycofania lub wymiany. Wzór ogólny, do dostosowania.</t>
        </is>
      </c>
    </row>
    <row r="4" ht="32" customHeight="1">
      <c r="A4" s="2" t="inlineStr">
        <is>
          <t>1. W arkuszu „Rejestr” wpisz po jednej kasie w wierszu: lokalizację, numer unikatowy, model, datę fiskalizacji i stan pamięci fiskalnej (z dokumentacji urządzenia).</t>
        </is>
      </c>
    </row>
    <row r="5" ht="32" customHeight="1">
      <c r="A5" s="2" t="inlineStr">
        <is>
          <t>2. Zaznacz z listy rozwijanej planowane działanie: „zostaje”, „wymiana pamięci”, „wymiana kasy”, „wyrejestrowanie / likwidacja”, „do ustalenia”.</t>
        </is>
      </c>
    </row>
    <row r="6" ht="32" customHeight="1">
      <c r="A6" s="2" t="inlineStr">
        <is>
          <t>3. Wpisz planowaną datę działania i osobę odpowiedzialną. Kolumna „Dni do 1.07.2027” liczy się sama, a kolumna „Alert” wskazuje kasy bez decyzji lub bez terminu.</t>
        </is>
      </c>
    </row>
    <row r="7" ht="32" customHeight="1">
      <c r="A7" s="2" t="inlineStr">
        <is>
          <t>4. Terminy i skutki (w tym zakaz wymiany pamięci fiskalnej w starszych urządzeniach od 1.07.2027 r. i obowiązek wyrejestrowania kasy) zweryfikuj w aktualnym tekście przepisów i w piśmie serwisu kas. Arkusz nie zastępuje tej oceny.</t>
        </is>
      </c>
    </row>
    <row r="8" ht="32" customHeight="1">
      <c r="A8" s="2" t="inlineStr">
        <is>
          <t>5. Aktualizuj arkusz co miesiąc i dołącz go do dokumentacji, którą omawiasz z kierownikiem zakładu. Krzysztof Kłoskowski, www.kloskowski.pl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2:O6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8" customWidth="1" min="2" max="2"/>
    <col width="20" customWidth="1" min="3" max="3"/>
    <col width="26" customWidth="1" min="4" max="4"/>
    <col width="16" customWidth="1" min="5" max="5"/>
    <col width="13" customWidth="1" min="6" max="6"/>
    <col width="22" customWidth="1" min="7" max="7"/>
    <col width="22" customWidth="1" min="8" max="8"/>
    <col width="24" customWidth="1" min="9" max="9"/>
    <col width="15" customWidth="1" min="10" max="10"/>
    <col width="20" customWidth="1" min="11" max="11"/>
    <col width="16" customWidth="1" min="12" max="12"/>
    <col width="13" customWidth="1" min="13" max="13"/>
    <col width="34" customWidth="1" min="14" max="14"/>
    <col width="34" customWidth="1" min="15" max="15"/>
  </cols>
  <sheetData>
    <row r="2">
      <c r="A2" s="3" t="inlineStr">
        <is>
          <t>Zakład:</t>
        </is>
      </c>
      <c r="B2" s="4" t="inlineStr">
        <is>
          <t>[nazwa zakładu]</t>
        </is>
      </c>
      <c r="D2" s="3" t="inlineStr">
        <is>
          <t>Stan na dzień:</t>
        </is>
      </c>
      <c r="E2" s="4" t="inlineStr">
        <is>
          <t>[data]</t>
        </is>
      </c>
    </row>
    <row r="4" ht="48" customHeight="1">
      <c r="A4" s="5" t="inlineStr">
        <is>
          <t>Lp.</t>
        </is>
      </c>
      <c r="B4" s="5" t="inlineStr">
        <is>
          <t>Lokalizacja (obiekt, punkt)</t>
        </is>
      </c>
      <c r="C4" s="5" t="inlineStr">
        <is>
          <t>Numer unikatowy kasy</t>
        </is>
      </c>
      <c r="D4" s="5" t="inlineStr">
        <is>
          <t>Producent i model</t>
        </is>
      </c>
      <c r="E4" s="5" t="inlineStr">
        <is>
          <t>Rodzaj kasy</t>
        </is>
      </c>
      <c r="F4" s="5" t="inlineStr">
        <is>
          <t>Data fiskalizacji</t>
        </is>
      </c>
      <c r="G4" s="5" t="inlineStr">
        <is>
          <t>Stan pamięci fiskalnej (z dokumentacji)</t>
        </is>
      </c>
      <c r="H4" s="5" t="inlineStr">
        <is>
          <t>Serwis / dostawca</t>
        </is>
      </c>
      <c r="I4" s="5" t="inlineStr">
        <is>
          <t>Planowane działanie</t>
        </is>
      </c>
      <c r="J4" s="5" t="inlineStr">
        <is>
          <t>Planowana data działania</t>
        </is>
      </c>
      <c r="K4" s="5" t="inlineStr">
        <is>
          <t>Osoba odpowiedzialna</t>
        </is>
      </c>
      <c r="L4" s="5" t="inlineStr">
        <is>
          <t>Status</t>
        </is>
      </c>
      <c r="M4" s="5" t="inlineStr">
        <is>
          <t>Dni do 1.07.2027</t>
        </is>
      </c>
      <c r="N4" s="5" t="inlineStr">
        <is>
          <t>Alert</t>
        </is>
      </c>
      <c r="O4" s="5" t="inlineStr">
        <is>
          <t>Uwagi</t>
        </is>
      </c>
    </row>
    <row r="5">
      <c r="A5" s="6" t="n">
        <v>1</v>
      </c>
      <c r="B5" s="6" t="n"/>
      <c r="C5" s="6" t="n"/>
      <c r="D5" s="6" t="n"/>
      <c r="E5" s="6" t="n"/>
      <c r="F5" s="7" t="n"/>
      <c r="G5" s="6" t="n"/>
      <c r="H5" s="6" t="n"/>
      <c r="I5" s="6" t="n"/>
      <c r="J5" s="7" t="n"/>
      <c r="K5" s="6" t="n"/>
      <c r="L5" s="6" t="n"/>
      <c r="M5" s="6">
        <f>IF(B5="","",DATE(2027,7,1)-TODAY())</f>
        <v/>
      </c>
      <c r="N5" s="6">
        <f>IF(B5="","",IF(OR(I5="",I5="do ustalenia"),"Brak decyzji",IF(AND(I5&lt;&gt;"zostaje",J5=""),"Brak terminu",IF(AND(J5&lt;&gt;"",J5&gt;=DATE(2027,7,1),L5&lt;&gt;"wykonane"),"Termin po 1.07.2027, sprawdź",""))))</f>
        <v/>
      </c>
      <c r="O5" s="6" t="n"/>
    </row>
    <row r="6">
      <c r="A6" s="6" t="n">
        <v>2</v>
      </c>
      <c r="B6" s="6" t="n"/>
      <c r="C6" s="6" t="n"/>
      <c r="D6" s="6" t="n"/>
      <c r="E6" s="6" t="n"/>
      <c r="F6" s="7" t="n"/>
      <c r="G6" s="6" t="n"/>
      <c r="H6" s="6" t="n"/>
      <c r="I6" s="6" t="n"/>
      <c r="J6" s="7" t="n"/>
      <c r="K6" s="6" t="n"/>
      <c r="L6" s="6" t="n"/>
      <c r="M6" s="6">
        <f>IF(B6="","",DATE(2027,7,1)-TODAY())</f>
        <v/>
      </c>
      <c r="N6" s="6">
        <f>IF(B6="","",IF(OR(I6="",I6="do ustalenia"),"Brak decyzji",IF(AND(I6&lt;&gt;"zostaje",J6=""),"Brak terminu",IF(AND(J6&lt;&gt;"",J6&gt;=DATE(2027,7,1),L6&lt;&gt;"wykonane"),"Termin po 1.07.2027, sprawdź",""))))</f>
        <v/>
      </c>
      <c r="O6" s="6" t="n"/>
    </row>
    <row r="7">
      <c r="A7" s="6" t="n">
        <v>3</v>
      </c>
      <c r="B7" s="6" t="n"/>
      <c r="C7" s="6" t="n"/>
      <c r="D7" s="6" t="n"/>
      <c r="E7" s="6" t="n"/>
      <c r="F7" s="7" t="n"/>
      <c r="G7" s="6" t="n"/>
      <c r="H7" s="6" t="n"/>
      <c r="I7" s="6" t="n"/>
      <c r="J7" s="7" t="n"/>
      <c r="K7" s="6" t="n"/>
      <c r="L7" s="6" t="n"/>
      <c r="M7" s="6">
        <f>IF(B7="","",DATE(2027,7,1)-TODAY())</f>
        <v/>
      </c>
      <c r="N7" s="6">
        <f>IF(B7="","",IF(OR(I7="",I7="do ustalenia"),"Brak decyzji",IF(AND(I7&lt;&gt;"zostaje",J7=""),"Brak terminu",IF(AND(J7&lt;&gt;"",J7&gt;=DATE(2027,7,1),L7&lt;&gt;"wykonane"),"Termin po 1.07.2027, sprawdź",""))))</f>
        <v/>
      </c>
      <c r="O7" s="6" t="n"/>
    </row>
    <row r="8">
      <c r="A8" s="6" t="n">
        <v>4</v>
      </c>
      <c r="B8" s="6" t="n"/>
      <c r="C8" s="6" t="n"/>
      <c r="D8" s="6" t="n"/>
      <c r="E8" s="6" t="n"/>
      <c r="F8" s="7" t="n"/>
      <c r="G8" s="6" t="n"/>
      <c r="H8" s="6" t="n"/>
      <c r="I8" s="6" t="n"/>
      <c r="J8" s="7" t="n"/>
      <c r="K8" s="6" t="n"/>
      <c r="L8" s="6" t="n"/>
      <c r="M8" s="6">
        <f>IF(B8="","",DATE(2027,7,1)-TODAY())</f>
        <v/>
      </c>
      <c r="N8" s="6">
        <f>IF(B8="","",IF(OR(I8="",I8="do ustalenia"),"Brak decyzji",IF(AND(I8&lt;&gt;"zostaje",J8=""),"Brak terminu",IF(AND(J8&lt;&gt;"",J8&gt;=DATE(2027,7,1),L8&lt;&gt;"wykonane"),"Termin po 1.07.2027, sprawdź",""))))</f>
        <v/>
      </c>
      <c r="O8" s="6" t="n"/>
    </row>
    <row r="9">
      <c r="A9" s="6" t="n">
        <v>5</v>
      </c>
      <c r="B9" s="6" t="n"/>
      <c r="C9" s="6" t="n"/>
      <c r="D9" s="6" t="n"/>
      <c r="E9" s="6" t="n"/>
      <c r="F9" s="7" t="n"/>
      <c r="G9" s="6" t="n"/>
      <c r="H9" s="6" t="n"/>
      <c r="I9" s="6" t="n"/>
      <c r="J9" s="7" t="n"/>
      <c r="K9" s="6" t="n"/>
      <c r="L9" s="6" t="n"/>
      <c r="M9" s="6">
        <f>IF(B9="","",DATE(2027,7,1)-TODAY())</f>
        <v/>
      </c>
      <c r="N9" s="6">
        <f>IF(B9="","",IF(OR(I9="",I9="do ustalenia"),"Brak decyzji",IF(AND(I9&lt;&gt;"zostaje",J9=""),"Brak terminu",IF(AND(J9&lt;&gt;"",J9&gt;=DATE(2027,7,1),L9&lt;&gt;"wykonane"),"Termin po 1.07.2027, sprawdź",""))))</f>
        <v/>
      </c>
      <c r="O9" s="6" t="n"/>
    </row>
    <row r="10">
      <c r="A10" s="6" t="n">
        <v>6</v>
      </c>
      <c r="B10" s="6" t="n"/>
      <c r="C10" s="6" t="n"/>
      <c r="D10" s="6" t="n"/>
      <c r="E10" s="6" t="n"/>
      <c r="F10" s="7" t="n"/>
      <c r="G10" s="6" t="n"/>
      <c r="H10" s="6" t="n"/>
      <c r="I10" s="6" t="n"/>
      <c r="J10" s="7" t="n"/>
      <c r="K10" s="6" t="n"/>
      <c r="L10" s="6" t="n"/>
      <c r="M10" s="6">
        <f>IF(B10="","",DATE(2027,7,1)-TODAY())</f>
        <v/>
      </c>
      <c r="N10" s="6">
        <f>IF(B10="","",IF(OR(I10="",I10="do ustalenia"),"Brak decyzji",IF(AND(I10&lt;&gt;"zostaje",J10=""),"Brak terminu",IF(AND(J10&lt;&gt;"",J10&gt;=DATE(2027,7,1),L10&lt;&gt;"wykonane"),"Termin po 1.07.2027, sprawdź",""))))</f>
        <v/>
      </c>
      <c r="O10" s="6" t="n"/>
    </row>
    <row r="11">
      <c r="A11" s="6" t="n">
        <v>7</v>
      </c>
      <c r="B11" s="6" t="n"/>
      <c r="C11" s="6" t="n"/>
      <c r="D11" s="6" t="n"/>
      <c r="E11" s="6" t="n"/>
      <c r="F11" s="7" t="n"/>
      <c r="G11" s="6" t="n"/>
      <c r="H11" s="6" t="n"/>
      <c r="I11" s="6" t="n"/>
      <c r="J11" s="7" t="n"/>
      <c r="K11" s="6" t="n"/>
      <c r="L11" s="6" t="n"/>
      <c r="M11" s="6">
        <f>IF(B11="","",DATE(2027,7,1)-TODAY())</f>
        <v/>
      </c>
      <c r="N11" s="6">
        <f>IF(B11="","",IF(OR(I11="",I11="do ustalenia"),"Brak decyzji",IF(AND(I11&lt;&gt;"zostaje",J11=""),"Brak terminu",IF(AND(J11&lt;&gt;"",J11&gt;=DATE(2027,7,1),L11&lt;&gt;"wykonane"),"Termin po 1.07.2027, sprawdź",""))))</f>
        <v/>
      </c>
      <c r="O11" s="6" t="n"/>
    </row>
    <row r="12">
      <c r="A12" s="6" t="n">
        <v>8</v>
      </c>
      <c r="B12" s="6" t="n"/>
      <c r="C12" s="6" t="n"/>
      <c r="D12" s="6" t="n"/>
      <c r="E12" s="6" t="n"/>
      <c r="F12" s="7" t="n"/>
      <c r="G12" s="6" t="n"/>
      <c r="H12" s="6" t="n"/>
      <c r="I12" s="6" t="n"/>
      <c r="J12" s="7" t="n"/>
      <c r="K12" s="6" t="n"/>
      <c r="L12" s="6" t="n"/>
      <c r="M12" s="6">
        <f>IF(B12="","",DATE(2027,7,1)-TODAY())</f>
        <v/>
      </c>
      <c r="N12" s="6">
        <f>IF(B12="","",IF(OR(I12="",I12="do ustalenia"),"Brak decyzji",IF(AND(I12&lt;&gt;"zostaje",J12=""),"Brak terminu",IF(AND(J12&lt;&gt;"",J12&gt;=DATE(2027,7,1),L12&lt;&gt;"wykonane"),"Termin po 1.07.2027, sprawdź",""))))</f>
        <v/>
      </c>
      <c r="O12" s="6" t="n"/>
    </row>
    <row r="13">
      <c r="A13" s="6" t="n">
        <v>9</v>
      </c>
      <c r="B13" s="6" t="n"/>
      <c r="C13" s="6" t="n"/>
      <c r="D13" s="6" t="n"/>
      <c r="E13" s="6" t="n"/>
      <c r="F13" s="7" t="n"/>
      <c r="G13" s="6" t="n"/>
      <c r="H13" s="6" t="n"/>
      <c r="I13" s="6" t="n"/>
      <c r="J13" s="7" t="n"/>
      <c r="K13" s="6" t="n"/>
      <c r="L13" s="6" t="n"/>
      <c r="M13" s="6">
        <f>IF(B13="","",DATE(2027,7,1)-TODAY())</f>
        <v/>
      </c>
      <c r="N13" s="6">
        <f>IF(B13="","",IF(OR(I13="",I13="do ustalenia"),"Brak decyzji",IF(AND(I13&lt;&gt;"zostaje",J13=""),"Brak terminu",IF(AND(J13&lt;&gt;"",J13&gt;=DATE(2027,7,1),L13&lt;&gt;"wykonane"),"Termin po 1.07.2027, sprawdź",""))))</f>
        <v/>
      </c>
      <c r="O13" s="6" t="n"/>
    </row>
    <row r="14">
      <c r="A14" s="6" t="n">
        <v>10</v>
      </c>
      <c r="B14" s="6" t="n"/>
      <c r="C14" s="6" t="n"/>
      <c r="D14" s="6" t="n"/>
      <c r="E14" s="6" t="n"/>
      <c r="F14" s="7" t="n"/>
      <c r="G14" s="6" t="n"/>
      <c r="H14" s="6" t="n"/>
      <c r="I14" s="6" t="n"/>
      <c r="J14" s="7" t="n"/>
      <c r="K14" s="6" t="n"/>
      <c r="L14" s="6" t="n"/>
      <c r="M14" s="6">
        <f>IF(B14="","",DATE(2027,7,1)-TODAY())</f>
        <v/>
      </c>
      <c r="N14" s="6">
        <f>IF(B14="","",IF(OR(I14="",I14="do ustalenia"),"Brak decyzji",IF(AND(I14&lt;&gt;"zostaje",J14=""),"Brak terminu",IF(AND(J14&lt;&gt;"",J14&gt;=DATE(2027,7,1),L14&lt;&gt;"wykonane"),"Termin po 1.07.2027, sprawdź",""))))</f>
        <v/>
      </c>
      <c r="O14" s="6" t="n"/>
    </row>
    <row r="15">
      <c r="A15" s="6" t="n">
        <v>11</v>
      </c>
      <c r="B15" s="6" t="n"/>
      <c r="C15" s="6" t="n"/>
      <c r="D15" s="6" t="n"/>
      <c r="E15" s="6" t="n"/>
      <c r="F15" s="7" t="n"/>
      <c r="G15" s="6" t="n"/>
      <c r="H15" s="6" t="n"/>
      <c r="I15" s="6" t="n"/>
      <c r="J15" s="7" t="n"/>
      <c r="K15" s="6" t="n"/>
      <c r="L15" s="6" t="n"/>
      <c r="M15" s="6">
        <f>IF(B15="","",DATE(2027,7,1)-TODAY())</f>
        <v/>
      </c>
      <c r="N15" s="6">
        <f>IF(B15="","",IF(OR(I15="",I15="do ustalenia"),"Brak decyzji",IF(AND(I15&lt;&gt;"zostaje",J15=""),"Brak terminu",IF(AND(J15&lt;&gt;"",J15&gt;=DATE(2027,7,1),L15&lt;&gt;"wykonane"),"Termin po 1.07.2027, sprawdź",""))))</f>
        <v/>
      </c>
      <c r="O15" s="6" t="n"/>
    </row>
    <row r="16">
      <c r="A16" s="6" t="n">
        <v>12</v>
      </c>
      <c r="B16" s="6" t="n"/>
      <c r="C16" s="6" t="n"/>
      <c r="D16" s="6" t="n"/>
      <c r="E16" s="6" t="n"/>
      <c r="F16" s="7" t="n"/>
      <c r="G16" s="6" t="n"/>
      <c r="H16" s="6" t="n"/>
      <c r="I16" s="6" t="n"/>
      <c r="J16" s="7" t="n"/>
      <c r="K16" s="6" t="n"/>
      <c r="L16" s="6" t="n"/>
      <c r="M16" s="6">
        <f>IF(B16="","",DATE(2027,7,1)-TODAY())</f>
        <v/>
      </c>
      <c r="N16" s="6">
        <f>IF(B16="","",IF(OR(I16="",I16="do ustalenia"),"Brak decyzji",IF(AND(I16&lt;&gt;"zostaje",J16=""),"Brak terminu",IF(AND(J16&lt;&gt;"",J16&gt;=DATE(2027,7,1),L16&lt;&gt;"wykonane"),"Termin po 1.07.2027, sprawdź",""))))</f>
        <v/>
      </c>
      <c r="O16" s="6" t="n"/>
    </row>
    <row r="17">
      <c r="A17" s="6" t="n">
        <v>13</v>
      </c>
      <c r="B17" s="6" t="n"/>
      <c r="C17" s="6" t="n"/>
      <c r="D17" s="6" t="n"/>
      <c r="E17" s="6" t="n"/>
      <c r="F17" s="7" t="n"/>
      <c r="G17" s="6" t="n"/>
      <c r="H17" s="6" t="n"/>
      <c r="I17" s="6" t="n"/>
      <c r="J17" s="7" t="n"/>
      <c r="K17" s="6" t="n"/>
      <c r="L17" s="6" t="n"/>
      <c r="M17" s="6">
        <f>IF(B17="","",DATE(2027,7,1)-TODAY())</f>
        <v/>
      </c>
      <c r="N17" s="6">
        <f>IF(B17="","",IF(OR(I17="",I17="do ustalenia"),"Brak decyzji",IF(AND(I17&lt;&gt;"zostaje",J17=""),"Brak terminu",IF(AND(J17&lt;&gt;"",J17&gt;=DATE(2027,7,1),L17&lt;&gt;"wykonane"),"Termin po 1.07.2027, sprawdź",""))))</f>
        <v/>
      </c>
      <c r="O17" s="6" t="n"/>
    </row>
    <row r="18">
      <c r="A18" s="6" t="n">
        <v>14</v>
      </c>
      <c r="B18" s="6" t="n"/>
      <c r="C18" s="6" t="n"/>
      <c r="D18" s="6" t="n"/>
      <c r="E18" s="6" t="n"/>
      <c r="F18" s="7" t="n"/>
      <c r="G18" s="6" t="n"/>
      <c r="H18" s="6" t="n"/>
      <c r="I18" s="6" t="n"/>
      <c r="J18" s="7" t="n"/>
      <c r="K18" s="6" t="n"/>
      <c r="L18" s="6" t="n"/>
      <c r="M18" s="6">
        <f>IF(B18="","",DATE(2027,7,1)-TODAY())</f>
        <v/>
      </c>
      <c r="N18" s="6">
        <f>IF(B18="","",IF(OR(I18="",I18="do ustalenia"),"Brak decyzji",IF(AND(I18&lt;&gt;"zostaje",J18=""),"Brak terminu",IF(AND(J18&lt;&gt;"",J18&gt;=DATE(2027,7,1),L18&lt;&gt;"wykonane"),"Termin po 1.07.2027, sprawdź",""))))</f>
        <v/>
      </c>
      <c r="O18" s="6" t="n"/>
    </row>
    <row r="19">
      <c r="A19" s="6" t="n">
        <v>15</v>
      </c>
      <c r="B19" s="6" t="n"/>
      <c r="C19" s="6" t="n"/>
      <c r="D19" s="6" t="n"/>
      <c r="E19" s="6" t="n"/>
      <c r="F19" s="7" t="n"/>
      <c r="G19" s="6" t="n"/>
      <c r="H19" s="6" t="n"/>
      <c r="I19" s="6" t="n"/>
      <c r="J19" s="7" t="n"/>
      <c r="K19" s="6" t="n"/>
      <c r="L19" s="6" t="n"/>
      <c r="M19" s="6">
        <f>IF(B19="","",DATE(2027,7,1)-TODAY())</f>
        <v/>
      </c>
      <c r="N19" s="6">
        <f>IF(B19="","",IF(OR(I19="",I19="do ustalenia"),"Brak decyzji",IF(AND(I19&lt;&gt;"zostaje",J19=""),"Brak terminu",IF(AND(J19&lt;&gt;"",J19&gt;=DATE(2027,7,1),L19&lt;&gt;"wykonane"),"Termin po 1.07.2027, sprawdź",""))))</f>
        <v/>
      </c>
      <c r="O19" s="6" t="n"/>
    </row>
    <row r="20">
      <c r="A20" s="6" t="n">
        <v>16</v>
      </c>
      <c r="B20" s="6" t="n"/>
      <c r="C20" s="6" t="n"/>
      <c r="D20" s="6" t="n"/>
      <c r="E20" s="6" t="n"/>
      <c r="F20" s="7" t="n"/>
      <c r="G20" s="6" t="n"/>
      <c r="H20" s="6" t="n"/>
      <c r="I20" s="6" t="n"/>
      <c r="J20" s="7" t="n"/>
      <c r="K20" s="6" t="n"/>
      <c r="L20" s="6" t="n"/>
      <c r="M20" s="6">
        <f>IF(B20="","",DATE(2027,7,1)-TODAY())</f>
        <v/>
      </c>
      <c r="N20" s="6">
        <f>IF(B20="","",IF(OR(I20="",I20="do ustalenia"),"Brak decyzji",IF(AND(I20&lt;&gt;"zostaje",J20=""),"Brak terminu",IF(AND(J20&lt;&gt;"",J20&gt;=DATE(2027,7,1),L20&lt;&gt;"wykonane"),"Termin po 1.07.2027, sprawdź",""))))</f>
        <v/>
      </c>
      <c r="O20" s="6" t="n"/>
    </row>
    <row r="21">
      <c r="A21" s="6" t="n">
        <v>17</v>
      </c>
      <c r="B21" s="6" t="n"/>
      <c r="C21" s="6" t="n"/>
      <c r="D21" s="6" t="n"/>
      <c r="E21" s="6" t="n"/>
      <c r="F21" s="7" t="n"/>
      <c r="G21" s="6" t="n"/>
      <c r="H21" s="6" t="n"/>
      <c r="I21" s="6" t="n"/>
      <c r="J21" s="7" t="n"/>
      <c r="K21" s="6" t="n"/>
      <c r="L21" s="6" t="n"/>
      <c r="M21" s="6">
        <f>IF(B21="","",DATE(2027,7,1)-TODAY())</f>
        <v/>
      </c>
      <c r="N21" s="6">
        <f>IF(B21="","",IF(OR(I21="",I21="do ustalenia"),"Brak decyzji",IF(AND(I21&lt;&gt;"zostaje",J21=""),"Brak terminu",IF(AND(J21&lt;&gt;"",J21&gt;=DATE(2027,7,1),L21&lt;&gt;"wykonane"),"Termin po 1.07.2027, sprawdź",""))))</f>
        <v/>
      </c>
      <c r="O21" s="6" t="n"/>
    </row>
    <row r="22">
      <c r="A22" s="6" t="n">
        <v>18</v>
      </c>
      <c r="B22" s="6" t="n"/>
      <c r="C22" s="6" t="n"/>
      <c r="D22" s="6" t="n"/>
      <c r="E22" s="6" t="n"/>
      <c r="F22" s="7" t="n"/>
      <c r="G22" s="6" t="n"/>
      <c r="H22" s="6" t="n"/>
      <c r="I22" s="6" t="n"/>
      <c r="J22" s="7" t="n"/>
      <c r="K22" s="6" t="n"/>
      <c r="L22" s="6" t="n"/>
      <c r="M22" s="6">
        <f>IF(B22="","",DATE(2027,7,1)-TODAY())</f>
        <v/>
      </c>
      <c r="N22" s="6">
        <f>IF(B22="","",IF(OR(I22="",I22="do ustalenia"),"Brak decyzji",IF(AND(I22&lt;&gt;"zostaje",J22=""),"Brak terminu",IF(AND(J22&lt;&gt;"",J22&gt;=DATE(2027,7,1),L22&lt;&gt;"wykonane"),"Termin po 1.07.2027, sprawdź",""))))</f>
        <v/>
      </c>
      <c r="O22" s="6" t="n"/>
    </row>
    <row r="23">
      <c r="A23" s="6" t="n">
        <v>19</v>
      </c>
      <c r="B23" s="6" t="n"/>
      <c r="C23" s="6" t="n"/>
      <c r="D23" s="6" t="n"/>
      <c r="E23" s="6" t="n"/>
      <c r="F23" s="7" t="n"/>
      <c r="G23" s="6" t="n"/>
      <c r="H23" s="6" t="n"/>
      <c r="I23" s="6" t="n"/>
      <c r="J23" s="7" t="n"/>
      <c r="K23" s="6" t="n"/>
      <c r="L23" s="6" t="n"/>
      <c r="M23" s="6">
        <f>IF(B23="","",DATE(2027,7,1)-TODAY())</f>
        <v/>
      </c>
      <c r="N23" s="6">
        <f>IF(B23="","",IF(OR(I23="",I23="do ustalenia"),"Brak decyzji",IF(AND(I23&lt;&gt;"zostaje",J23=""),"Brak terminu",IF(AND(J23&lt;&gt;"",J23&gt;=DATE(2027,7,1),L23&lt;&gt;"wykonane"),"Termin po 1.07.2027, sprawdź",""))))</f>
        <v/>
      </c>
      <c r="O23" s="6" t="n"/>
    </row>
    <row r="24">
      <c r="A24" s="6" t="n">
        <v>20</v>
      </c>
      <c r="B24" s="6" t="n"/>
      <c r="C24" s="6" t="n"/>
      <c r="D24" s="6" t="n"/>
      <c r="E24" s="6" t="n"/>
      <c r="F24" s="7" t="n"/>
      <c r="G24" s="6" t="n"/>
      <c r="H24" s="6" t="n"/>
      <c r="I24" s="6" t="n"/>
      <c r="J24" s="7" t="n"/>
      <c r="K24" s="6" t="n"/>
      <c r="L24" s="6" t="n"/>
      <c r="M24" s="6">
        <f>IF(B24="","",DATE(2027,7,1)-TODAY())</f>
        <v/>
      </c>
      <c r="N24" s="6">
        <f>IF(B24="","",IF(OR(I24="",I24="do ustalenia"),"Brak decyzji",IF(AND(I24&lt;&gt;"zostaje",J24=""),"Brak terminu",IF(AND(J24&lt;&gt;"",J24&gt;=DATE(2027,7,1),L24&lt;&gt;"wykonane"),"Termin po 1.07.2027, sprawdź",""))))</f>
        <v/>
      </c>
      <c r="O24" s="6" t="n"/>
    </row>
    <row r="25">
      <c r="A25" s="6" t="n">
        <v>21</v>
      </c>
      <c r="B25" s="6" t="n"/>
      <c r="C25" s="6" t="n"/>
      <c r="D25" s="6" t="n"/>
      <c r="E25" s="6" t="n"/>
      <c r="F25" s="7" t="n"/>
      <c r="G25" s="6" t="n"/>
      <c r="H25" s="6" t="n"/>
      <c r="I25" s="6" t="n"/>
      <c r="J25" s="7" t="n"/>
      <c r="K25" s="6" t="n"/>
      <c r="L25" s="6" t="n"/>
      <c r="M25" s="6">
        <f>IF(B25="","",DATE(2027,7,1)-TODAY())</f>
        <v/>
      </c>
      <c r="N25" s="6">
        <f>IF(B25="","",IF(OR(I25="",I25="do ustalenia"),"Brak decyzji",IF(AND(I25&lt;&gt;"zostaje",J25=""),"Brak terminu",IF(AND(J25&lt;&gt;"",J25&gt;=DATE(2027,7,1),L25&lt;&gt;"wykonane"),"Termin po 1.07.2027, sprawdź",""))))</f>
        <v/>
      </c>
      <c r="O25" s="6" t="n"/>
    </row>
    <row r="26">
      <c r="A26" s="6" t="n">
        <v>22</v>
      </c>
      <c r="B26" s="6" t="n"/>
      <c r="C26" s="6" t="n"/>
      <c r="D26" s="6" t="n"/>
      <c r="E26" s="6" t="n"/>
      <c r="F26" s="7" t="n"/>
      <c r="G26" s="6" t="n"/>
      <c r="H26" s="6" t="n"/>
      <c r="I26" s="6" t="n"/>
      <c r="J26" s="7" t="n"/>
      <c r="K26" s="6" t="n"/>
      <c r="L26" s="6" t="n"/>
      <c r="M26" s="6">
        <f>IF(B26="","",DATE(2027,7,1)-TODAY())</f>
        <v/>
      </c>
      <c r="N26" s="6">
        <f>IF(B26="","",IF(OR(I26="",I26="do ustalenia"),"Brak decyzji",IF(AND(I26&lt;&gt;"zostaje",J26=""),"Brak terminu",IF(AND(J26&lt;&gt;"",J26&gt;=DATE(2027,7,1),L26&lt;&gt;"wykonane"),"Termin po 1.07.2027, sprawdź",""))))</f>
        <v/>
      </c>
      <c r="O26" s="6" t="n"/>
    </row>
    <row r="27">
      <c r="A27" s="6" t="n">
        <v>23</v>
      </c>
      <c r="B27" s="6" t="n"/>
      <c r="C27" s="6" t="n"/>
      <c r="D27" s="6" t="n"/>
      <c r="E27" s="6" t="n"/>
      <c r="F27" s="7" t="n"/>
      <c r="G27" s="6" t="n"/>
      <c r="H27" s="6" t="n"/>
      <c r="I27" s="6" t="n"/>
      <c r="J27" s="7" t="n"/>
      <c r="K27" s="6" t="n"/>
      <c r="L27" s="6" t="n"/>
      <c r="M27" s="6">
        <f>IF(B27="","",DATE(2027,7,1)-TODAY())</f>
        <v/>
      </c>
      <c r="N27" s="6">
        <f>IF(B27="","",IF(OR(I27="",I27="do ustalenia"),"Brak decyzji",IF(AND(I27&lt;&gt;"zostaje",J27=""),"Brak terminu",IF(AND(J27&lt;&gt;"",J27&gt;=DATE(2027,7,1),L27&lt;&gt;"wykonane"),"Termin po 1.07.2027, sprawdź",""))))</f>
        <v/>
      </c>
      <c r="O27" s="6" t="n"/>
    </row>
    <row r="28">
      <c r="A28" s="6" t="n">
        <v>24</v>
      </c>
      <c r="B28" s="6" t="n"/>
      <c r="C28" s="6" t="n"/>
      <c r="D28" s="6" t="n"/>
      <c r="E28" s="6" t="n"/>
      <c r="F28" s="7" t="n"/>
      <c r="G28" s="6" t="n"/>
      <c r="H28" s="6" t="n"/>
      <c r="I28" s="6" t="n"/>
      <c r="J28" s="7" t="n"/>
      <c r="K28" s="6" t="n"/>
      <c r="L28" s="6" t="n"/>
      <c r="M28" s="6">
        <f>IF(B28="","",DATE(2027,7,1)-TODAY())</f>
        <v/>
      </c>
      <c r="N28" s="6">
        <f>IF(B28="","",IF(OR(I28="",I28="do ustalenia"),"Brak decyzji",IF(AND(I28&lt;&gt;"zostaje",J28=""),"Brak terminu",IF(AND(J28&lt;&gt;"",J28&gt;=DATE(2027,7,1),L28&lt;&gt;"wykonane"),"Termin po 1.07.2027, sprawdź",""))))</f>
        <v/>
      </c>
      <c r="O28" s="6" t="n"/>
    </row>
    <row r="29">
      <c r="A29" s="6" t="n">
        <v>25</v>
      </c>
      <c r="B29" s="6" t="n"/>
      <c r="C29" s="6" t="n"/>
      <c r="D29" s="6" t="n"/>
      <c r="E29" s="6" t="n"/>
      <c r="F29" s="7" t="n"/>
      <c r="G29" s="6" t="n"/>
      <c r="H29" s="6" t="n"/>
      <c r="I29" s="6" t="n"/>
      <c r="J29" s="7" t="n"/>
      <c r="K29" s="6" t="n"/>
      <c r="L29" s="6" t="n"/>
      <c r="M29" s="6">
        <f>IF(B29="","",DATE(2027,7,1)-TODAY())</f>
        <v/>
      </c>
      <c r="N29" s="6">
        <f>IF(B29="","",IF(OR(I29="",I29="do ustalenia"),"Brak decyzji",IF(AND(I29&lt;&gt;"zostaje",J29=""),"Brak terminu",IF(AND(J29&lt;&gt;"",J29&gt;=DATE(2027,7,1),L29&lt;&gt;"wykonane"),"Termin po 1.07.2027, sprawdź",""))))</f>
        <v/>
      </c>
      <c r="O29" s="6" t="n"/>
    </row>
    <row r="30">
      <c r="A30" s="6" t="n">
        <v>26</v>
      </c>
      <c r="B30" s="6" t="n"/>
      <c r="C30" s="6" t="n"/>
      <c r="D30" s="6" t="n"/>
      <c r="E30" s="6" t="n"/>
      <c r="F30" s="7" t="n"/>
      <c r="G30" s="6" t="n"/>
      <c r="H30" s="6" t="n"/>
      <c r="I30" s="6" t="n"/>
      <c r="J30" s="7" t="n"/>
      <c r="K30" s="6" t="n"/>
      <c r="L30" s="6" t="n"/>
      <c r="M30" s="6">
        <f>IF(B30="","",DATE(2027,7,1)-TODAY())</f>
        <v/>
      </c>
      <c r="N30" s="6">
        <f>IF(B30="","",IF(OR(I30="",I30="do ustalenia"),"Brak decyzji",IF(AND(I30&lt;&gt;"zostaje",J30=""),"Brak terminu",IF(AND(J30&lt;&gt;"",J30&gt;=DATE(2027,7,1),L30&lt;&gt;"wykonane"),"Termin po 1.07.2027, sprawdź",""))))</f>
        <v/>
      </c>
      <c r="O30" s="6" t="n"/>
    </row>
    <row r="31">
      <c r="A31" s="6" t="n">
        <v>27</v>
      </c>
      <c r="B31" s="6" t="n"/>
      <c r="C31" s="6" t="n"/>
      <c r="D31" s="6" t="n"/>
      <c r="E31" s="6" t="n"/>
      <c r="F31" s="7" t="n"/>
      <c r="G31" s="6" t="n"/>
      <c r="H31" s="6" t="n"/>
      <c r="I31" s="6" t="n"/>
      <c r="J31" s="7" t="n"/>
      <c r="K31" s="6" t="n"/>
      <c r="L31" s="6" t="n"/>
      <c r="M31" s="6">
        <f>IF(B31="","",DATE(2027,7,1)-TODAY())</f>
        <v/>
      </c>
      <c r="N31" s="6">
        <f>IF(B31="","",IF(OR(I31="",I31="do ustalenia"),"Brak decyzji",IF(AND(I31&lt;&gt;"zostaje",J31=""),"Brak terminu",IF(AND(J31&lt;&gt;"",J31&gt;=DATE(2027,7,1),L31&lt;&gt;"wykonane"),"Termin po 1.07.2027, sprawdź",""))))</f>
        <v/>
      </c>
      <c r="O31" s="6" t="n"/>
    </row>
    <row r="32">
      <c r="A32" s="6" t="n">
        <v>28</v>
      </c>
      <c r="B32" s="6" t="n"/>
      <c r="C32" s="6" t="n"/>
      <c r="D32" s="6" t="n"/>
      <c r="E32" s="6" t="n"/>
      <c r="F32" s="7" t="n"/>
      <c r="G32" s="6" t="n"/>
      <c r="H32" s="6" t="n"/>
      <c r="I32" s="6" t="n"/>
      <c r="J32" s="7" t="n"/>
      <c r="K32" s="6" t="n"/>
      <c r="L32" s="6" t="n"/>
      <c r="M32" s="6">
        <f>IF(B32="","",DATE(2027,7,1)-TODAY())</f>
        <v/>
      </c>
      <c r="N32" s="6">
        <f>IF(B32="","",IF(OR(I32="",I32="do ustalenia"),"Brak decyzji",IF(AND(I32&lt;&gt;"zostaje",J32=""),"Brak terminu",IF(AND(J32&lt;&gt;"",J32&gt;=DATE(2027,7,1),L32&lt;&gt;"wykonane"),"Termin po 1.07.2027, sprawdź",""))))</f>
        <v/>
      </c>
      <c r="O32" s="6" t="n"/>
    </row>
    <row r="33">
      <c r="A33" s="6" t="n">
        <v>29</v>
      </c>
      <c r="B33" s="6" t="n"/>
      <c r="C33" s="6" t="n"/>
      <c r="D33" s="6" t="n"/>
      <c r="E33" s="6" t="n"/>
      <c r="F33" s="7" t="n"/>
      <c r="G33" s="6" t="n"/>
      <c r="H33" s="6" t="n"/>
      <c r="I33" s="6" t="n"/>
      <c r="J33" s="7" t="n"/>
      <c r="K33" s="6" t="n"/>
      <c r="L33" s="6" t="n"/>
      <c r="M33" s="6">
        <f>IF(B33="","",DATE(2027,7,1)-TODAY())</f>
        <v/>
      </c>
      <c r="N33" s="6">
        <f>IF(B33="","",IF(OR(I33="",I33="do ustalenia"),"Brak decyzji",IF(AND(I33&lt;&gt;"zostaje",J33=""),"Brak terminu",IF(AND(J33&lt;&gt;"",J33&gt;=DATE(2027,7,1),L33&lt;&gt;"wykonane"),"Termin po 1.07.2027, sprawdź",""))))</f>
        <v/>
      </c>
      <c r="O33" s="6" t="n"/>
    </row>
    <row r="34">
      <c r="A34" s="6" t="n">
        <v>30</v>
      </c>
      <c r="B34" s="6" t="n"/>
      <c r="C34" s="6" t="n"/>
      <c r="D34" s="6" t="n"/>
      <c r="E34" s="6" t="n"/>
      <c r="F34" s="7" t="n"/>
      <c r="G34" s="6" t="n"/>
      <c r="H34" s="6" t="n"/>
      <c r="I34" s="6" t="n"/>
      <c r="J34" s="7" t="n"/>
      <c r="K34" s="6" t="n"/>
      <c r="L34" s="6" t="n"/>
      <c r="M34" s="6">
        <f>IF(B34="","",DATE(2027,7,1)-TODAY())</f>
        <v/>
      </c>
      <c r="N34" s="6">
        <f>IF(B34="","",IF(OR(I34="",I34="do ustalenia"),"Brak decyzji",IF(AND(I34&lt;&gt;"zostaje",J34=""),"Brak terminu",IF(AND(J34&lt;&gt;"",J34&gt;=DATE(2027,7,1),L34&lt;&gt;"wykonane"),"Termin po 1.07.2027, sprawdź",""))))</f>
        <v/>
      </c>
      <c r="O34" s="6" t="n"/>
    </row>
    <row r="35">
      <c r="A35" s="6" t="n">
        <v>31</v>
      </c>
      <c r="B35" s="6" t="n"/>
      <c r="C35" s="6" t="n"/>
      <c r="D35" s="6" t="n"/>
      <c r="E35" s="6" t="n"/>
      <c r="F35" s="7" t="n"/>
      <c r="G35" s="6" t="n"/>
      <c r="H35" s="6" t="n"/>
      <c r="I35" s="6" t="n"/>
      <c r="J35" s="7" t="n"/>
      <c r="K35" s="6" t="n"/>
      <c r="L35" s="6" t="n"/>
      <c r="M35" s="6">
        <f>IF(B35="","",DATE(2027,7,1)-TODAY())</f>
        <v/>
      </c>
      <c r="N35" s="6">
        <f>IF(B35="","",IF(OR(I35="",I35="do ustalenia"),"Brak decyzji",IF(AND(I35&lt;&gt;"zostaje",J35=""),"Brak terminu",IF(AND(J35&lt;&gt;"",J35&gt;=DATE(2027,7,1),L35&lt;&gt;"wykonane"),"Termin po 1.07.2027, sprawdź",""))))</f>
        <v/>
      </c>
      <c r="O35" s="6" t="n"/>
    </row>
    <row r="36">
      <c r="A36" s="6" t="n">
        <v>32</v>
      </c>
      <c r="B36" s="6" t="n"/>
      <c r="C36" s="6" t="n"/>
      <c r="D36" s="6" t="n"/>
      <c r="E36" s="6" t="n"/>
      <c r="F36" s="7" t="n"/>
      <c r="G36" s="6" t="n"/>
      <c r="H36" s="6" t="n"/>
      <c r="I36" s="6" t="n"/>
      <c r="J36" s="7" t="n"/>
      <c r="K36" s="6" t="n"/>
      <c r="L36" s="6" t="n"/>
      <c r="M36" s="6">
        <f>IF(B36="","",DATE(2027,7,1)-TODAY())</f>
        <v/>
      </c>
      <c r="N36" s="6">
        <f>IF(B36="","",IF(OR(I36="",I36="do ustalenia"),"Brak decyzji",IF(AND(I36&lt;&gt;"zostaje",J36=""),"Brak terminu",IF(AND(J36&lt;&gt;"",J36&gt;=DATE(2027,7,1),L36&lt;&gt;"wykonane"),"Termin po 1.07.2027, sprawdź",""))))</f>
        <v/>
      </c>
      <c r="O36" s="6" t="n"/>
    </row>
    <row r="37">
      <c r="A37" s="6" t="n">
        <v>33</v>
      </c>
      <c r="B37" s="6" t="n"/>
      <c r="C37" s="6" t="n"/>
      <c r="D37" s="6" t="n"/>
      <c r="E37" s="6" t="n"/>
      <c r="F37" s="7" t="n"/>
      <c r="G37" s="6" t="n"/>
      <c r="H37" s="6" t="n"/>
      <c r="I37" s="6" t="n"/>
      <c r="J37" s="7" t="n"/>
      <c r="K37" s="6" t="n"/>
      <c r="L37" s="6" t="n"/>
      <c r="M37" s="6">
        <f>IF(B37="","",DATE(2027,7,1)-TODAY())</f>
        <v/>
      </c>
      <c r="N37" s="6">
        <f>IF(B37="","",IF(OR(I37="",I37="do ustalenia"),"Brak decyzji",IF(AND(I37&lt;&gt;"zostaje",J37=""),"Brak terminu",IF(AND(J37&lt;&gt;"",J37&gt;=DATE(2027,7,1),L37&lt;&gt;"wykonane"),"Termin po 1.07.2027, sprawdź",""))))</f>
        <v/>
      </c>
      <c r="O37" s="6" t="n"/>
    </row>
    <row r="38">
      <c r="A38" s="6" t="n">
        <v>34</v>
      </c>
      <c r="B38" s="6" t="n"/>
      <c r="C38" s="6" t="n"/>
      <c r="D38" s="6" t="n"/>
      <c r="E38" s="6" t="n"/>
      <c r="F38" s="7" t="n"/>
      <c r="G38" s="6" t="n"/>
      <c r="H38" s="6" t="n"/>
      <c r="I38" s="6" t="n"/>
      <c r="J38" s="7" t="n"/>
      <c r="K38" s="6" t="n"/>
      <c r="L38" s="6" t="n"/>
      <c r="M38" s="6">
        <f>IF(B38="","",DATE(2027,7,1)-TODAY())</f>
        <v/>
      </c>
      <c r="N38" s="6">
        <f>IF(B38="","",IF(OR(I38="",I38="do ustalenia"),"Brak decyzji",IF(AND(I38&lt;&gt;"zostaje",J38=""),"Brak terminu",IF(AND(J38&lt;&gt;"",J38&gt;=DATE(2027,7,1),L38&lt;&gt;"wykonane"),"Termin po 1.07.2027, sprawdź",""))))</f>
        <v/>
      </c>
      <c r="O38" s="6" t="n"/>
    </row>
    <row r="39">
      <c r="A39" s="6" t="n">
        <v>35</v>
      </c>
      <c r="B39" s="6" t="n"/>
      <c r="C39" s="6" t="n"/>
      <c r="D39" s="6" t="n"/>
      <c r="E39" s="6" t="n"/>
      <c r="F39" s="7" t="n"/>
      <c r="G39" s="6" t="n"/>
      <c r="H39" s="6" t="n"/>
      <c r="I39" s="6" t="n"/>
      <c r="J39" s="7" t="n"/>
      <c r="K39" s="6" t="n"/>
      <c r="L39" s="6" t="n"/>
      <c r="M39" s="6">
        <f>IF(B39="","",DATE(2027,7,1)-TODAY())</f>
        <v/>
      </c>
      <c r="N39" s="6">
        <f>IF(B39="","",IF(OR(I39="",I39="do ustalenia"),"Brak decyzji",IF(AND(I39&lt;&gt;"zostaje",J39=""),"Brak terminu",IF(AND(J39&lt;&gt;"",J39&gt;=DATE(2027,7,1),L39&lt;&gt;"wykonane"),"Termin po 1.07.2027, sprawdź",""))))</f>
        <v/>
      </c>
      <c r="O39" s="6" t="n"/>
    </row>
    <row r="40">
      <c r="A40" s="6" t="n">
        <v>36</v>
      </c>
      <c r="B40" s="6" t="n"/>
      <c r="C40" s="6" t="n"/>
      <c r="D40" s="6" t="n"/>
      <c r="E40" s="6" t="n"/>
      <c r="F40" s="7" t="n"/>
      <c r="G40" s="6" t="n"/>
      <c r="H40" s="6" t="n"/>
      <c r="I40" s="6" t="n"/>
      <c r="J40" s="7" t="n"/>
      <c r="K40" s="6" t="n"/>
      <c r="L40" s="6" t="n"/>
      <c r="M40" s="6">
        <f>IF(B40="","",DATE(2027,7,1)-TODAY())</f>
        <v/>
      </c>
      <c r="N40" s="6">
        <f>IF(B40="","",IF(OR(I40="",I40="do ustalenia"),"Brak decyzji",IF(AND(I40&lt;&gt;"zostaje",J40=""),"Brak terminu",IF(AND(J40&lt;&gt;"",J40&gt;=DATE(2027,7,1),L40&lt;&gt;"wykonane"),"Termin po 1.07.2027, sprawdź",""))))</f>
        <v/>
      </c>
      <c r="O40" s="6" t="n"/>
    </row>
    <row r="41">
      <c r="A41" s="6" t="n">
        <v>37</v>
      </c>
      <c r="B41" s="6" t="n"/>
      <c r="C41" s="6" t="n"/>
      <c r="D41" s="6" t="n"/>
      <c r="E41" s="6" t="n"/>
      <c r="F41" s="7" t="n"/>
      <c r="G41" s="6" t="n"/>
      <c r="H41" s="6" t="n"/>
      <c r="I41" s="6" t="n"/>
      <c r="J41" s="7" t="n"/>
      <c r="K41" s="6" t="n"/>
      <c r="L41" s="6" t="n"/>
      <c r="M41" s="6">
        <f>IF(B41="","",DATE(2027,7,1)-TODAY())</f>
        <v/>
      </c>
      <c r="N41" s="6">
        <f>IF(B41="","",IF(OR(I41="",I41="do ustalenia"),"Brak decyzji",IF(AND(I41&lt;&gt;"zostaje",J41=""),"Brak terminu",IF(AND(J41&lt;&gt;"",J41&gt;=DATE(2027,7,1),L41&lt;&gt;"wykonane"),"Termin po 1.07.2027, sprawdź",""))))</f>
        <v/>
      </c>
      <c r="O41" s="6" t="n"/>
    </row>
    <row r="42">
      <c r="A42" s="6" t="n">
        <v>38</v>
      </c>
      <c r="B42" s="6" t="n"/>
      <c r="C42" s="6" t="n"/>
      <c r="D42" s="6" t="n"/>
      <c r="E42" s="6" t="n"/>
      <c r="F42" s="7" t="n"/>
      <c r="G42" s="6" t="n"/>
      <c r="H42" s="6" t="n"/>
      <c r="I42" s="6" t="n"/>
      <c r="J42" s="7" t="n"/>
      <c r="K42" s="6" t="n"/>
      <c r="L42" s="6" t="n"/>
      <c r="M42" s="6">
        <f>IF(B42="","",DATE(2027,7,1)-TODAY())</f>
        <v/>
      </c>
      <c r="N42" s="6">
        <f>IF(B42="","",IF(OR(I42="",I42="do ustalenia"),"Brak decyzji",IF(AND(I42&lt;&gt;"zostaje",J42=""),"Brak terminu",IF(AND(J42&lt;&gt;"",J42&gt;=DATE(2027,7,1),L42&lt;&gt;"wykonane"),"Termin po 1.07.2027, sprawdź",""))))</f>
        <v/>
      </c>
      <c r="O42" s="6" t="n"/>
    </row>
    <row r="43">
      <c r="A43" s="6" t="n">
        <v>39</v>
      </c>
      <c r="B43" s="6" t="n"/>
      <c r="C43" s="6" t="n"/>
      <c r="D43" s="6" t="n"/>
      <c r="E43" s="6" t="n"/>
      <c r="F43" s="7" t="n"/>
      <c r="G43" s="6" t="n"/>
      <c r="H43" s="6" t="n"/>
      <c r="I43" s="6" t="n"/>
      <c r="J43" s="7" t="n"/>
      <c r="K43" s="6" t="n"/>
      <c r="L43" s="6" t="n"/>
      <c r="M43" s="6">
        <f>IF(B43="","",DATE(2027,7,1)-TODAY())</f>
        <v/>
      </c>
      <c r="N43" s="6">
        <f>IF(B43="","",IF(OR(I43="",I43="do ustalenia"),"Brak decyzji",IF(AND(I43&lt;&gt;"zostaje",J43=""),"Brak terminu",IF(AND(J43&lt;&gt;"",J43&gt;=DATE(2027,7,1),L43&lt;&gt;"wykonane"),"Termin po 1.07.2027, sprawdź",""))))</f>
        <v/>
      </c>
      <c r="O43" s="6" t="n"/>
    </row>
    <row r="44">
      <c r="A44" s="6" t="n">
        <v>40</v>
      </c>
      <c r="B44" s="6" t="n"/>
      <c r="C44" s="6" t="n"/>
      <c r="D44" s="6" t="n"/>
      <c r="E44" s="6" t="n"/>
      <c r="F44" s="7" t="n"/>
      <c r="G44" s="6" t="n"/>
      <c r="H44" s="6" t="n"/>
      <c r="I44" s="6" t="n"/>
      <c r="J44" s="7" t="n"/>
      <c r="K44" s="6" t="n"/>
      <c r="L44" s="6" t="n"/>
      <c r="M44" s="6">
        <f>IF(B44="","",DATE(2027,7,1)-TODAY())</f>
        <v/>
      </c>
      <c r="N44" s="6">
        <f>IF(B44="","",IF(OR(I44="",I44="do ustalenia"),"Brak decyzji",IF(AND(I44&lt;&gt;"zostaje",J44=""),"Brak terminu",IF(AND(J44&lt;&gt;"",J44&gt;=DATE(2027,7,1),L44&lt;&gt;"wykonane"),"Termin po 1.07.2027, sprawdź",""))))</f>
        <v/>
      </c>
      <c r="O44" s="6" t="n"/>
    </row>
    <row r="45">
      <c r="A45" s="6" t="n">
        <v>41</v>
      </c>
      <c r="B45" s="6" t="n"/>
      <c r="C45" s="6" t="n"/>
      <c r="D45" s="6" t="n"/>
      <c r="E45" s="6" t="n"/>
      <c r="F45" s="7" t="n"/>
      <c r="G45" s="6" t="n"/>
      <c r="H45" s="6" t="n"/>
      <c r="I45" s="6" t="n"/>
      <c r="J45" s="7" t="n"/>
      <c r="K45" s="6" t="n"/>
      <c r="L45" s="6" t="n"/>
      <c r="M45" s="6">
        <f>IF(B45="","",DATE(2027,7,1)-TODAY())</f>
        <v/>
      </c>
      <c r="N45" s="6">
        <f>IF(B45="","",IF(OR(I45="",I45="do ustalenia"),"Brak decyzji",IF(AND(I45&lt;&gt;"zostaje",J45=""),"Brak terminu",IF(AND(J45&lt;&gt;"",J45&gt;=DATE(2027,7,1),L45&lt;&gt;"wykonane"),"Termin po 1.07.2027, sprawdź",""))))</f>
        <v/>
      </c>
      <c r="O45" s="6" t="n"/>
    </row>
    <row r="46">
      <c r="A46" s="6" t="n">
        <v>42</v>
      </c>
      <c r="B46" s="6" t="n"/>
      <c r="C46" s="6" t="n"/>
      <c r="D46" s="6" t="n"/>
      <c r="E46" s="6" t="n"/>
      <c r="F46" s="7" t="n"/>
      <c r="G46" s="6" t="n"/>
      <c r="H46" s="6" t="n"/>
      <c r="I46" s="6" t="n"/>
      <c r="J46" s="7" t="n"/>
      <c r="K46" s="6" t="n"/>
      <c r="L46" s="6" t="n"/>
      <c r="M46" s="6">
        <f>IF(B46="","",DATE(2027,7,1)-TODAY())</f>
        <v/>
      </c>
      <c r="N46" s="6">
        <f>IF(B46="","",IF(OR(I46="",I46="do ustalenia"),"Brak decyzji",IF(AND(I46&lt;&gt;"zostaje",J46=""),"Brak terminu",IF(AND(J46&lt;&gt;"",J46&gt;=DATE(2027,7,1),L46&lt;&gt;"wykonane"),"Termin po 1.07.2027, sprawdź",""))))</f>
        <v/>
      </c>
      <c r="O46" s="6" t="n"/>
    </row>
    <row r="47">
      <c r="A47" s="6" t="n">
        <v>43</v>
      </c>
      <c r="B47" s="6" t="n"/>
      <c r="C47" s="6" t="n"/>
      <c r="D47" s="6" t="n"/>
      <c r="E47" s="6" t="n"/>
      <c r="F47" s="7" t="n"/>
      <c r="G47" s="6" t="n"/>
      <c r="H47" s="6" t="n"/>
      <c r="I47" s="6" t="n"/>
      <c r="J47" s="7" t="n"/>
      <c r="K47" s="6" t="n"/>
      <c r="L47" s="6" t="n"/>
      <c r="M47" s="6">
        <f>IF(B47="","",DATE(2027,7,1)-TODAY())</f>
        <v/>
      </c>
      <c r="N47" s="6">
        <f>IF(B47="","",IF(OR(I47="",I47="do ustalenia"),"Brak decyzji",IF(AND(I47&lt;&gt;"zostaje",J47=""),"Brak terminu",IF(AND(J47&lt;&gt;"",J47&gt;=DATE(2027,7,1),L47&lt;&gt;"wykonane"),"Termin po 1.07.2027, sprawdź",""))))</f>
        <v/>
      </c>
      <c r="O47" s="6" t="n"/>
    </row>
    <row r="48">
      <c r="A48" s="6" t="n">
        <v>44</v>
      </c>
      <c r="B48" s="6" t="n"/>
      <c r="C48" s="6" t="n"/>
      <c r="D48" s="6" t="n"/>
      <c r="E48" s="6" t="n"/>
      <c r="F48" s="7" t="n"/>
      <c r="G48" s="6" t="n"/>
      <c r="H48" s="6" t="n"/>
      <c r="I48" s="6" t="n"/>
      <c r="J48" s="7" t="n"/>
      <c r="K48" s="6" t="n"/>
      <c r="L48" s="6" t="n"/>
      <c r="M48" s="6">
        <f>IF(B48="","",DATE(2027,7,1)-TODAY())</f>
        <v/>
      </c>
      <c r="N48" s="6">
        <f>IF(B48="","",IF(OR(I48="",I48="do ustalenia"),"Brak decyzji",IF(AND(I48&lt;&gt;"zostaje",J48=""),"Brak terminu",IF(AND(J48&lt;&gt;"",J48&gt;=DATE(2027,7,1),L48&lt;&gt;"wykonane"),"Termin po 1.07.2027, sprawdź",""))))</f>
        <v/>
      </c>
      <c r="O48" s="6" t="n"/>
    </row>
    <row r="49">
      <c r="A49" s="6" t="n">
        <v>45</v>
      </c>
      <c r="B49" s="6" t="n"/>
      <c r="C49" s="6" t="n"/>
      <c r="D49" s="6" t="n"/>
      <c r="E49" s="6" t="n"/>
      <c r="F49" s="7" t="n"/>
      <c r="G49" s="6" t="n"/>
      <c r="H49" s="6" t="n"/>
      <c r="I49" s="6" t="n"/>
      <c r="J49" s="7" t="n"/>
      <c r="K49" s="6" t="n"/>
      <c r="L49" s="6" t="n"/>
      <c r="M49" s="6">
        <f>IF(B49="","",DATE(2027,7,1)-TODAY())</f>
        <v/>
      </c>
      <c r="N49" s="6">
        <f>IF(B49="","",IF(OR(I49="",I49="do ustalenia"),"Brak decyzji",IF(AND(I49&lt;&gt;"zostaje",J49=""),"Brak terminu",IF(AND(J49&lt;&gt;"",J49&gt;=DATE(2027,7,1),L49&lt;&gt;"wykonane"),"Termin po 1.07.2027, sprawdź",""))))</f>
        <v/>
      </c>
      <c r="O49" s="6" t="n"/>
    </row>
    <row r="50">
      <c r="A50" s="6" t="n">
        <v>46</v>
      </c>
      <c r="B50" s="6" t="n"/>
      <c r="C50" s="6" t="n"/>
      <c r="D50" s="6" t="n"/>
      <c r="E50" s="6" t="n"/>
      <c r="F50" s="7" t="n"/>
      <c r="G50" s="6" t="n"/>
      <c r="H50" s="6" t="n"/>
      <c r="I50" s="6" t="n"/>
      <c r="J50" s="7" t="n"/>
      <c r="K50" s="6" t="n"/>
      <c r="L50" s="6" t="n"/>
      <c r="M50" s="6">
        <f>IF(B50="","",DATE(2027,7,1)-TODAY())</f>
        <v/>
      </c>
      <c r="N50" s="6">
        <f>IF(B50="","",IF(OR(I50="",I50="do ustalenia"),"Brak decyzji",IF(AND(I50&lt;&gt;"zostaje",J50=""),"Brak terminu",IF(AND(J50&lt;&gt;"",J50&gt;=DATE(2027,7,1),L50&lt;&gt;"wykonane"),"Termin po 1.07.2027, sprawdź",""))))</f>
        <v/>
      </c>
      <c r="O50" s="6" t="n"/>
    </row>
    <row r="51">
      <c r="A51" s="6" t="n">
        <v>47</v>
      </c>
      <c r="B51" s="6" t="n"/>
      <c r="C51" s="6" t="n"/>
      <c r="D51" s="6" t="n"/>
      <c r="E51" s="6" t="n"/>
      <c r="F51" s="7" t="n"/>
      <c r="G51" s="6" t="n"/>
      <c r="H51" s="6" t="n"/>
      <c r="I51" s="6" t="n"/>
      <c r="J51" s="7" t="n"/>
      <c r="K51" s="6" t="n"/>
      <c r="L51" s="6" t="n"/>
      <c r="M51" s="6">
        <f>IF(B51="","",DATE(2027,7,1)-TODAY())</f>
        <v/>
      </c>
      <c r="N51" s="6">
        <f>IF(B51="","",IF(OR(I51="",I51="do ustalenia"),"Brak decyzji",IF(AND(I51&lt;&gt;"zostaje",J51=""),"Brak terminu",IF(AND(J51&lt;&gt;"",J51&gt;=DATE(2027,7,1),L51&lt;&gt;"wykonane"),"Termin po 1.07.2027, sprawdź",""))))</f>
        <v/>
      </c>
      <c r="O51" s="6" t="n"/>
    </row>
    <row r="52">
      <c r="A52" s="6" t="n">
        <v>48</v>
      </c>
      <c r="B52" s="6" t="n"/>
      <c r="C52" s="6" t="n"/>
      <c r="D52" s="6" t="n"/>
      <c r="E52" s="6" t="n"/>
      <c r="F52" s="7" t="n"/>
      <c r="G52" s="6" t="n"/>
      <c r="H52" s="6" t="n"/>
      <c r="I52" s="6" t="n"/>
      <c r="J52" s="7" t="n"/>
      <c r="K52" s="6" t="n"/>
      <c r="L52" s="6" t="n"/>
      <c r="M52" s="6">
        <f>IF(B52="","",DATE(2027,7,1)-TODAY())</f>
        <v/>
      </c>
      <c r="N52" s="6">
        <f>IF(B52="","",IF(OR(I52="",I52="do ustalenia"),"Brak decyzji",IF(AND(I52&lt;&gt;"zostaje",J52=""),"Brak terminu",IF(AND(J52&lt;&gt;"",J52&gt;=DATE(2027,7,1),L52&lt;&gt;"wykonane"),"Termin po 1.07.2027, sprawdź",""))))</f>
        <v/>
      </c>
      <c r="O52" s="6" t="n"/>
    </row>
    <row r="53">
      <c r="A53" s="6" t="n">
        <v>49</v>
      </c>
      <c r="B53" s="6" t="n"/>
      <c r="C53" s="6" t="n"/>
      <c r="D53" s="6" t="n"/>
      <c r="E53" s="6" t="n"/>
      <c r="F53" s="7" t="n"/>
      <c r="G53" s="6" t="n"/>
      <c r="H53" s="6" t="n"/>
      <c r="I53" s="6" t="n"/>
      <c r="J53" s="7" t="n"/>
      <c r="K53" s="6" t="n"/>
      <c r="L53" s="6" t="n"/>
      <c r="M53" s="6">
        <f>IF(B53="","",DATE(2027,7,1)-TODAY())</f>
        <v/>
      </c>
      <c r="N53" s="6">
        <f>IF(B53="","",IF(OR(I53="",I53="do ustalenia"),"Brak decyzji",IF(AND(I53&lt;&gt;"zostaje",J53=""),"Brak terminu",IF(AND(J53&lt;&gt;"",J53&gt;=DATE(2027,7,1),L53&lt;&gt;"wykonane"),"Termin po 1.07.2027, sprawdź",""))))</f>
        <v/>
      </c>
      <c r="O53" s="6" t="n"/>
    </row>
    <row r="54">
      <c r="A54" s="6" t="n">
        <v>50</v>
      </c>
      <c r="B54" s="6" t="n"/>
      <c r="C54" s="6" t="n"/>
      <c r="D54" s="6" t="n"/>
      <c r="E54" s="6" t="n"/>
      <c r="F54" s="7" t="n"/>
      <c r="G54" s="6" t="n"/>
      <c r="H54" s="6" t="n"/>
      <c r="I54" s="6" t="n"/>
      <c r="J54" s="7" t="n"/>
      <c r="K54" s="6" t="n"/>
      <c r="L54" s="6" t="n"/>
      <c r="M54" s="6">
        <f>IF(B54="","",DATE(2027,7,1)-TODAY())</f>
        <v/>
      </c>
      <c r="N54" s="6">
        <f>IF(B54="","",IF(OR(I54="",I54="do ustalenia"),"Brak decyzji",IF(AND(I54&lt;&gt;"zostaje",J54=""),"Brak terminu",IF(AND(J54&lt;&gt;"",J54&gt;=DATE(2027,7,1),L54&lt;&gt;"wykonane"),"Termin po 1.07.2027, sprawdź",""))))</f>
        <v/>
      </c>
      <c r="O54" s="6" t="n"/>
    </row>
    <row r="55">
      <c r="A55" s="6" t="n">
        <v>51</v>
      </c>
      <c r="B55" s="6" t="n"/>
      <c r="C55" s="6" t="n"/>
      <c r="D55" s="6" t="n"/>
      <c r="E55" s="6" t="n"/>
      <c r="F55" s="7" t="n"/>
      <c r="G55" s="6" t="n"/>
      <c r="H55" s="6" t="n"/>
      <c r="I55" s="6" t="n"/>
      <c r="J55" s="7" t="n"/>
      <c r="K55" s="6" t="n"/>
      <c r="L55" s="6" t="n"/>
      <c r="M55" s="6">
        <f>IF(B55="","",DATE(2027,7,1)-TODAY())</f>
        <v/>
      </c>
      <c r="N55" s="6">
        <f>IF(B55="","",IF(OR(I55="",I55="do ustalenia"),"Brak decyzji",IF(AND(I55&lt;&gt;"zostaje",J55=""),"Brak terminu",IF(AND(J55&lt;&gt;"",J55&gt;=DATE(2027,7,1),L55&lt;&gt;"wykonane"),"Termin po 1.07.2027, sprawdź",""))))</f>
        <v/>
      </c>
      <c r="O55" s="6" t="n"/>
    </row>
    <row r="56">
      <c r="A56" s="6" t="n">
        <v>52</v>
      </c>
      <c r="B56" s="6" t="n"/>
      <c r="C56" s="6" t="n"/>
      <c r="D56" s="6" t="n"/>
      <c r="E56" s="6" t="n"/>
      <c r="F56" s="7" t="n"/>
      <c r="G56" s="6" t="n"/>
      <c r="H56" s="6" t="n"/>
      <c r="I56" s="6" t="n"/>
      <c r="J56" s="7" t="n"/>
      <c r="K56" s="6" t="n"/>
      <c r="L56" s="6" t="n"/>
      <c r="M56" s="6">
        <f>IF(B56="","",DATE(2027,7,1)-TODAY())</f>
        <v/>
      </c>
      <c r="N56" s="6">
        <f>IF(B56="","",IF(OR(I56="",I56="do ustalenia"),"Brak decyzji",IF(AND(I56&lt;&gt;"zostaje",J56=""),"Brak terminu",IF(AND(J56&lt;&gt;"",J56&gt;=DATE(2027,7,1),L56&lt;&gt;"wykonane"),"Termin po 1.07.2027, sprawdź",""))))</f>
        <v/>
      </c>
      <c r="O56" s="6" t="n"/>
    </row>
    <row r="57">
      <c r="A57" s="6" t="n">
        <v>53</v>
      </c>
      <c r="B57" s="6" t="n"/>
      <c r="C57" s="6" t="n"/>
      <c r="D57" s="6" t="n"/>
      <c r="E57" s="6" t="n"/>
      <c r="F57" s="7" t="n"/>
      <c r="G57" s="6" t="n"/>
      <c r="H57" s="6" t="n"/>
      <c r="I57" s="6" t="n"/>
      <c r="J57" s="7" t="n"/>
      <c r="K57" s="6" t="n"/>
      <c r="L57" s="6" t="n"/>
      <c r="M57" s="6">
        <f>IF(B57="","",DATE(2027,7,1)-TODAY())</f>
        <v/>
      </c>
      <c r="N57" s="6">
        <f>IF(B57="","",IF(OR(I57="",I57="do ustalenia"),"Brak decyzji",IF(AND(I57&lt;&gt;"zostaje",J57=""),"Brak terminu",IF(AND(J57&lt;&gt;"",J57&gt;=DATE(2027,7,1),L57&lt;&gt;"wykonane"),"Termin po 1.07.2027, sprawdź",""))))</f>
        <v/>
      </c>
      <c r="O57" s="6" t="n"/>
    </row>
    <row r="58">
      <c r="A58" s="6" t="n">
        <v>54</v>
      </c>
      <c r="B58" s="6" t="n"/>
      <c r="C58" s="6" t="n"/>
      <c r="D58" s="6" t="n"/>
      <c r="E58" s="6" t="n"/>
      <c r="F58" s="7" t="n"/>
      <c r="G58" s="6" t="n"/>
      <c r="H58" s="6" t="n"/>
      <c r="I58" s="6" t="n"/>
      <c r="J58" s="7" t="n"/>
      <c r="K58" s="6" t="n"/>
      <c r="L58" s="6" t="n"/>
      <c r="M58" s="6">
        <f>IF(B58="","",DATE(2027,7,1)-TODAY())</f>
        <v/>
      </c>
      <c r="N58" s="6">
        <f>IF(B58="","",IF(OR(I58="",I58="do ustalenia"),"Brak decyzji",IF(AND(I58&lt;&gt;"zostaje",J58=""),"Brak terminu",IF(AND(J58&lt;&gt;"",J58&gt;=DATE(2027,7,1),L58&lt;&gt;"wykonane"),"Termin po 1.07.2027, sprawdź",""))))</f>
        <v/>
      </c>
      <c r="O58" s="6" t="n"/>
    </row>
    <row r="59">
      <c r="A59" s="6" t="n">
        <v>55</v>
      </c>
      <c r="B59" s="6" t="n"/>
      <c r="C59" s="6" t="n"/>
      <c r="D59" s="6" t="n"/>
      <c r="E59" s="6" t="n"/>
      <c r="F59" s="7" t="n"/>
      <c r="G59" s="6" t="n"/>
      <c r="H59" s="6" t="n"/>
      <c r="I59" s="6" t="n"/>
      <c r="J59" s="7" t="n"/>
      <c r="K59" s="6" t="n"/>
      <c r="L59" s="6" t="n"/>
      <c r="M59" s="6">
        <f>IF(B59="","",DATE(2027,7,1)-TODAY())</f>
        <v/>
      </c>
      <c r="N59" s="6">
        <f>IF(B59="","",IF(OR(I59="",I59="do ustalenia"),"Brak decyzji",IF(AND(I59&lt;&gt;"zostaje",J59=""),"Brak terminu",IF(AND(J59&lt;&gt;"",J59&gt;=DATE(2027,7,1),L59&lt;&gt;"wykonane"),"Termin po 1.07.2027, sprawdź",""))))</f>
        <v/>
      </c>
      <c r="O59" s="6" t="n"/>
    </row>
    <row r="60">
      <c r="A60" s="6" t="n">
        <v>56</v>
      </c>
      <c r="B60" s="6" t="n"/>
      <c r="C60" s="6" t="n"/>
      <c r="D60" s="6" t="n"/>
      <c r="E60" s="6" t="n"/>
      <c r="F60" s="7" t="n"/>
      <c r="G60" s="6" t="n"/>
      <c r="H60" s="6" t="n"/>
      <c r="I60" s="6" t="n"/>
      <c r="J60" s="7" t="n"/>
      <c r="K60" s="6" t="n"/>
      <c r="L60" s="6" t="n"/>
      <c r="M60" s="6">
        <f>IF(B60="","",DATE(2027,7,1)-TODAY())</f>
        <v/>
      </c>
      <c r="N60" s="6">
        <f>IF(B60="","",IF(OR(I60="",I60="do ustalenia"),"Brak decyzji",IF(AND(I60&lt;&gt;"zostaje",J60=""),"Brak terminu",IF(AND(J60&lt;&gt;"",J60&gt;=DATE(2027,7,1),L60&lt;&gt;"wykonane"),"Termin po 1.07.2027, sprawdź",""))))</f>
        <v/>
      </c>
      <c r="O60" s="6" t="n"/>
    </row>
    <row r="61">
      <c r="A61" s="6" t="n">
        <v>57</v>
      </c>
      <c r="B61" s="6" t="n"/>
      <c r="C61" s="6" t="n"/>
      <c r="D61" s="6" t="n"/>
      <c r="E61" s="6" t="n"/>
      <c r="F61" s="7" t="n"/>
      <c r="G61" s="6" t="n"/>
      <c r="H61" s="6" t="n"/>
      <c r="I61" s="6" t="n"/>
      <c r="J61" s="7" t="n"/>
      <c r="K61" s="6" t="n"/>
      <c r="L61" s="6" t="n"/>
      <c r="M61" s="6">
        <f>IF(B61="","",DATE(2027,7,1)-TODAY())</f>
        <v/>
      </c>
      <c r="N61" s="6">
        <f>IF(B61="","",IF(OR(I61="",I61="do ustalenia"),"Brak decyzji",IF(AND(I61&lt;&gt;"zostaje",J61=""),"Brak terminu",IF(AND(J61&lt;&gt;"",J61&gt;=DATE(2027,7,1),L61&lt;&gt;"wykonane"),"Termin po 1.07.2027, sprawdź",""))))</f>
        <v/>
      </c>
      <c r="O61" s="6" t="n"/>
    </row>
    <row r="62">
      <c r="A62" s="6" t="n">
        <v>58</v>
      </c>
      <c r="B62" s="6" t="n"/>
      <c r="C62" s="6" t="n"/>
      <c r="D62" s="6" t="n"/>
      <c r="E62" s="6" t="n"/>
      <c r="F62" s="7" t="n"/>
      <c r="G62" s="6" t="n"/>
      <c r="H62" s="6" t="n"/>
      <c r="I62" s="6" t="n"/>
      <c r="J62" s="7" t="n"/>
      <c r="K62" s="6" t="n"/>
      <c r="L62" s="6" t="n"/>
      <c r="M62" s="6">
        <f>IF(B62="","",DATE(2027,7,1)-TODAY())</f>
        <v/>
      </c>
      <c r="N62" s="6">
        <f>IF(B62="","",IF(OR(I62="",I62="do ustalenia"),"Brak decyzji",IF(AND(I62&lt;&gt;"zostaje",J62=""),"Brak terminu",IF(AND(J62&lt;&gt;"",J62&gt;=DATE(2027,7,1),L62&lt;&gt;"wykonane"),"Termin po 1.07.2027, sprawdź",""))))</f>
        <v/>
      </c>
      <c r="O62" s="6" t="n"/>
    </row>
    <row r="63">
      <c r="A63" s="6" t="n">
        <v>59</v>
      </c>
      <c r="B63" s="6" t="n"/>
      <c r="C63" s="6" t="n"/>
      <c r="D63" s="6" t="n"/>
      <c r="E63" s="6" t="n"/>
      <c r="F63" s="7" t="n"/>
      <c r="G63" s="6" t="n"/>
      <c r="H63" s="6" t="n"/>
      <c r="I63" s="6" t="n"/>
      <c r="J63" s="7" t="n"/>
      <c r="K63" s="6" t="n"/>
      <c r="L63" s="6" t="n"/>
      <c r="M63" s="6">
        <f>IF(B63="","",DATE(2027,7,1)-TODAY())</f>
        <v/>
      </c>
      <c r="N63" s="6">
        <f>IF(B63="","",IF(OR(I63="",I63="do ustalenia"),"Brak decyzji",IF(AND(I63&lt;&gt;"zostaje",J63=""),"Brak terminu",IF(AND(J63&lt;&gt;"",J63&gt;=DATE(2027,7,1),L63&lt;&gt;"wykonane"),"Termin po 1.07.2027, sprawdź",""))))</f>
        <v/>
      </c>
      <c r="O63" s="6" t="n"/>
    </row>
    <row r="64">
      <c r="A64" s="6" t="n">
        <v>60</v>
      </c>
      <c r="B64" s="6" t="n"/>
      <c r="C64" s="6" t="n"/>
      <c r="D64" s="6" t="n"/>
      <c r="E64" s="6" t="n"/>
      <c r="F64" s="7" t="n"/>
      <c r="G64" s="6" t="n"/>
      <c r="H64" s="6" t="n"/>
      <c r="I64" s="6" t="n"/>
      <c r="J64" s="7" t="n"/>
      <c r="K64" s="6" t="n"/>
      <c r="L64" s="6" t="n"/>
      <c r="M64" s="6">
        <f>IF(B64="","",DATE(2027,7,1)-TODAY())</f>
        <v/>
      </c>
      <c r="N64" s="6">
        <f>IF(B64="","",IF(OR(I64="",I64="do ustalenia"),"Brak decyzji",IF(AND(I64&lt;&gt;"zostaje",J64=""),"Brak terminu",IF(AND(J64&lt;&gt;"",J64&gt;=DATE(2027,7,1),L64&lt;&gt;"wykonane"),"Termin po 1.07.2027, sprawdź",""))))</f>
        <v/>
      </c>
      <c r="O64" s="6" t="n"/>
    </row>
  </sheetData>
  <autoFilter ref="A4:O64"/>
  <conditionalFormatting sqref="A5:O64">
    <cfRule type="expression" priority="1" dxfId="0">
      <formula>$N5&lt;&gt;""</formula>
    </cfRule>
    <cfRule type="expression" priority="2" dxfId="1">
      <formula>$L5="wykonane"</formula>
    </cfRule>
  </conditionalFormatting>
  <dataValidations count="2">
    <dataValidation sqref="I5 I6 I7 I8 I9 I10 I11 I12 I13 I14 I15 I16 I17 I18 I19 I20 I21 I22 I23 I24 I25 I26 I27 I28 I29 I30 I31 I32 I33 I34 I35 I36 I37 I38 I39 I40 I41 I42 I43 I44 I45 I46 I47 I48 I49 I50 I51 I52 I53 I54 I55 I56 I57 I58 I59 I60 I61 I62 I63 I64" showDropDown="0" showInputMessage="0" showErrorMessage="0" allowBlank="1" type="list">
      <formula1>"zostaje,wymiana pamięci,wymiana kasy,wyrejestrowanie / likwidacja,do ustalenia"</formula1>
    </dataValidation>
    <dataValidation sqref="L5 L6 L7 L8 L9 L10 L11 L12 L13 L14 L15 L16 L17 L18 L19 L20 L21 L22 L23 L24 L25 L26 L27 L28 L29 L30 L31 L32 L33 L34 L35 L36 L37 L38 L39 L40 L41 L42 L43 L44 L45 L46 L47 L48 L49 L50 L51 L52 L53 L54 L55 L56 L57 L58 L59 L60 L61 L62 L63 L64" showDropDown="0" showInputMessage="0" showErrorMessage="0" allowBlank="1" type="list">
      <formula1>"do zrobienia,w toku,wykonane"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46" customWidth="1" min="1" max="1"/>
    <col width="16" customWidth="1" min="2" max="2"/>
  </cols>
  <sheetData>
    <row r="1">
      <c r="A1" s="1" t="inlineStr">
        <is>
          <t>Podsumowanie rejestru kas</t>
        </is>
      </c>
    </row>
    <row r="3">
      <c r="A3" s="8" t="inlineStr">
        <is>
          <t>Liczba kas w rejestrze</t>
        </is>
      </c>
      <c r="B3" s="6">
        <f>COUNTA(Rejestr!B5:B64)</f>
        <v/>
      </c>
    </row>
    <row r="4">
      <c r="A4" s="8" t="inlineStr">
        <is>
          <t>Kasy, które zostają</t>
        </is>
      </c>
      <c r="B4" s="6">
        <f>COUNTIF(Rejestr!I5:I64,"zostaje")</f>
        <v/>
      </c>
    </row>
    <row r="5">
      <c r="A5" s="8" t="inlineStr">
        <is>
          <t>Do wymiany pamięci</t>
        </is>
      </c>
      <c r="B5" s="6">
        <f>COUNTIF(Rejestr!I5:I64,"wymiana pamięci")</f>
        <v/>
      </c>
    </row>
    <row r="6">
      <c r="A6" s="8" t="inlineStr">
        <is>
          <t>Do wymiany kasy</t>
        </is>
      </c>
      <c r="B6" s="6">
        <f>COUNTIF(Rejestr!I5:I64,"wymiana kasy")</f>
        <v/>
      </c>
    </row>
    <row r="7">
      <c r="A7" s="8" t="inlineStr">
        <is>
          <t>Do wyrejestrowania / likwidacji</t>
        </is>
      </c>
      <c r="B7" s="6">
        <f>COUNTIF(Rejestr!I5:I64,"wyrejestrowanie / likwidacja")</f>
        <v/>
      </c>
    </row>
    <row r="8">
      <c r="A8" s="8" t="inlineStr">
        <is>
          <t>Bez decyzji (do ustalenia lub puste)</t>
        </is>
      </c>
      <c r="B8" s="6">
        <f>COUNTIF(Rejestr!N5:N64,"Brak decyzji")</f>
        <v/>
      </c>
    </row>
    <row r="9">
      <c r="A9" s="8" t="inlineStr">
        <is>
          <t>Działania wykonane</t>
        </is>
      </c>
      <c r="B9" s="6">
        <f>COUNTIF(Rejestr!L5:L64,"wykonane")</f>
        <v/>
      </c>
    </row>
    <row r="10">
      <c r="A10" s="8" t="inlineStr">
        <is>
          <t>Dni do 1.07.2027</t>
        </is>
      </c>
      <c r="B10" s="6">
        <f>DATE(2027,7,1)-TODAY()</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2026-10-19T12:06:43Z</dcterms:created>
  <dcterms:modified xmlns:dcterms="http://purl.org/dc/terms/" xmlns:xsi="http://www.w3.org/2001/XMLSchema-instance" xsi:type="dcterms:W3CDTF">2026-10-19T12:06:43Z</dcterms:modified>
</cp:coreProperties>
</file>